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"/>
    </mc:Choice>
  </mc:AlternateContent>
  <xr:revisionPtr revIDLastSave="0" documentId="8_{2FD0A2BA-DBDC-410C-9191-C3EA9EE849D4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ORJ 13" sheetId="1" r:id="rId1"/>
  </sheets>
  <definedNames>
    <definedName name="_xlnm.Print_Titles" localSheetId="0">'ORJ 13'!$1:$1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4" i="1" l="1"/>
  <c r="L46" i="1" s="1"/>
  <c r="K44" i="1"/>
  <c r="K46" i="1" s="1"/>
  <c r="J44" i="1"/>
  <c r="J49" i="1" s="1"/>
  <c r="I44" i="1"/>
  <c r="I46" i="1" s="1"/>
  <c r="I48" i="1" s="1"/>
  <c r="H44" i="1"/>
  <c r="H46" i="1" s="1"/>
  <c r="I11" i="1"/>
  <c r="L9" i="1"/>
  <c r="L11" i="1" s="1"/>
  <c r="K9" i="1"/>
  <c r="K11" i="1" s="1"/>
  <c r="K48" i="1" s="1"/>
  <c r="J9" i="1"/>
  <c r="J11" i="1" s="1"/>
  <c r="I9" i="1"/>
  <c r="I49" i="1" s="1"/>
  <c r="H9" i="1"/>
  <c r="H49" i="1" s="1"/>
  <c r="H11" i="1" l="1"/>
  <c r="H48" i="1" s="1"/>
  <c r="L48" i="1"/>
  <c r="K49" i="1"/>
  <c r="L49" i="1"/>
  <c r="J46" i="1"/>
  <c r="J48" i="1" s="1"/>
</calcChain>
</file>

<file path=xl/sharedStrings.xml><?xml version="1.0" encoding="utf-8"?>
<sst xmlns="http://schemas.openxmlformats.org/spreadsheetml/2006/main" count="106" uniqueCount="61">
  <si>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</si>
  <si>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</si>
  <si>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</si>
  <si>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</si>
  <si>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</si>
  <si>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</si>
  <si>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</si>
  <si>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</si>
  <si>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</si>
  <si>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</si>
  <si>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</si>
  <si>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</si>
  <si>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</si>
  <si>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</si>
  <si>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</si>
  <si>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</si>
  <si>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Správní poplatky</t>
  </si>
  <si>
    <t>Příjmy z poskyt. služeb a výrobků</t>
  </si>
  <si>
    <t>Ostatní záležitosti kultury</t>
  </si>
  <si>
    <t>Příjmy z prodeje zboží</t>
  </si>
  <si>
    <t>Přijaté neinvestiční dary</t>
  </si>
  <si>
    <t>Ost.záležitosti sdělovacích prostředků</t>
  </si>
  <si>
    <t>Běžné příjmy</t>
  </si>
  <si>
    <t>Příjmy 13 - Odbor vnějších vztahů</t>
  </si>
  <si>
    <t>Ostatní osobní výdaje</t>
  </si>
  <si>
    <t>Odměny za užití dušev.vlastn.</t>
  </si>
  <si>
    <t>Drobný dlouhod. HM</t>
  </si>
  <si>
    <t>Nákup zboží (za účelem dalšího prodeje)</t>
  </si>
  <si>
    <t>Infocentrum nám 1 máje (pro ORJ 2, 8, 10, 12, 13)</t>
  </si>
  <si>
    <t>Nákup materiálu j.n.</t>
  </si>
  <si>
    <t>Elektrická energie</t>
  </si>
  <si>
    <t>Nájemné</t>
  </si>
  <si>
    <t>Nákup ostatních služeb</t>
  </si>
  <si>
    <t>Pohoštění</t>
  </si>
  <si>
    <t>Ostatní nákupy j.n.</t>
  </si>
  <si>
    <t>Věcné dary</t>
  </si>
  <si>
    <t>Neinv.transf.veřej.rozpočt.územní úrovně</t>
  </si>
  <si>
    <t>Neinv.transf. obyv. nemaj.charakter daru</t>
  </si>
  <si>
    <t>OVV - tisk CV novin (dodavatelsky)</t>
  </si>
  <si>
    <t>OVV - roznáška CV novin</t>
  </si>
  <si>
    <t>OVV - CV noviny - nákup ost služeb</t>
  </si>
  <si>
    <t>Ost. neinv. transfery obyvatelstvu</t>
  </si>
  <si>
    <t>Pomoc zdravotně postiženým</t>
  </si>
  <si>
    <t>Veřejné osvětlení</t>
  </si>
  <si>
    <t>Činnost místní správy</t>
  </si>
  <si>
    <t>OVV - služby SZM (výlep plakátů)</t>
  </si>
  <si>
    <t>OVV - ÚVZ (služby - VVZ, EZAK)</t>
  </si>
  <si>
    <t>Vratky transferů poskyt.z veřej.rozpočtů</t>
  </si>
  <si>
    <t>Finanční vypořádání</t>
  </si>
  <si>
    <t>Ost.neinv. transf. nezisk. a podob.org.</t>
  </si>
  <si>
    <t>Ostatní činnosti j.n.</t>
  </si>
  <si>
    <t>Běžné výdaje</t>
  </si>
  <si>
    <t>Výdaje 13 - Odbor vnějších vztahů</t>
  </si>
  <si>
    <t>VÝSLEDEK HOSPODAŘENÍ (P - V)</t>
  </si>
  <si>
    <t>PROVOZNÍ PŘEBYTEK (BP - BV)</t>
  </si>
  <si>
    <t>Ceniny</t>
  </si>
  <si>
    <t>Správce rozpočtu:</t>
  </si>
  <si>
    <t>Ing. Iveta Kozáková</t>
  </si>
  <si>
    <t>Za OVV vedoucí odboru:</t>
  </si>
  <si>
    <t>Ing. Zuzana Kroutilová</t>
  </si>
  <si>
    <t>V Chomutově 23.9.2021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</si>
</sst>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8"/>
  <sheetViews>
    <sheetView tabSelected="1" zoomScaleNormal="100" workbookViewId="0">
      <pane ySplit="1" topLeftCell="A2" activePane="bottomLeft" state="frozen"/>
      <selection pane="bottomLeft" activeCell="B53" sqref="B53"/>
    </sheetView>
  </sheetViews>
  <sheetFormatPr defaultColWidth="8.75" defaultRowHeight="12.75" x14ac:dyDescent="0.2"/>
  <cols>
    <col min="1" max="1" width="3.25" style="13" customWidth="1"/>
    <col min="2" max="3" width="4.875" style="13" customWidth="1"/>
    <col min="4" max="4" width="9.375" style="13" customWidth="1"/>
    <col min="5" max="6" width="3.875" style="13" customWidth="1"/>
    <col min="7" max="7" width="6.125" style="13" customWidth="1"/>
    <col min="8" max="12" width="11.75" style="14" customWidth="1"/>
    <col min="13" max="13" width="41.25" style="15" customWidth="1"/>
    <col min="14" max="14" width="44.5" style="15" customWidth="1"/>
    <col min="15" max="15" width="35.5" style="15" customWidth="1"/>
    <col min="16" max="16" width="33.625" style="15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13</v>
      </c>
      <c r="B3" s="5"/>
      <c r="C3" s="5">
        <v>1361</v>
      </c>
      <c r="D3" s="5"/>
      <c r="E3" s="5"/>
      <c r="F3" s="5"/>
      <c r="G3" s="5"/>
      <c r="H3" s="6">
        <v>0.24</v>
      </c>
      <c r="I3" s="6">
        <v>1.68</v>
      </c>
      <c r="J3" s="6"/>
      <c r="K3" s="6"/>
      <c r="L3" s="7"/>
      <c r="M3" s="8" t="s">
        <v>16</v>
      </c>
      <c r="N3" s="8"/>
      <c r="O3" s="8"/>
      <c r="P3" s="8"/>
    </row>
    <row r="4" spans="1:16" x14ac:dyDescent="0.2">
      <c r="A4" s="5">
        <v>13</v>
      </c>
      <c r="B4" s="5">
        <v>3319</v>
      </c>
      <c r="C4" s="5">
        <v>2111</v>
      </c>
      <c r="D4" s="5"/>
      <c r="E4" s="5"/>
      <c r="F4" s="5"/>
      <c r="G4" s="5"/>
      <c r="H4" s="6">
        <v>1378.66903</v>
      </c>
      <c r="I4" s="6">
        <v>617.68322000000001</v>
      </c>
      <c r="J4" s="6">
        <v>37.024949999999997</v>
      </c>
      <c r="K4" s="6">
        <v>650</v>
      </c>
      <c r="L4" s="7">
        <v>650</v>
      </c>
      <c r="M4" s="8" t="s">
        <v>17</v>
      </c>
      <c r="N4" s="8"/>
      <c r="O4" s="8" t="s">
        <v>18</v>
      </c>
      <c r="P4" s="8"/>
    </row>
    <row r="5" spans="1:16" x14ac:dyDescent="0.2">
      <c r="A5" s="5">
        <v>13</v>
      </c>
      <c r="B5" s="5">
        <v>3319</v>
      </c>
      <c r="C5" s="5">
        <v>2112</v>
      </c>
      <c r="D5" s="5"/>
      <c r="E5" s="5"/>
      <c r="F5" s="5"/>
      <c r="G5" s="5"/>
      <c r="H5" s="6">
        <v>255.62899999999999</v>
      </c>
      <c r="I5" s="6">
        <v>132.67500000000001</v>
      </c>
      <c r="J5" s="6">
        <v>6.9320000000000004</v>
      </c>
      <c r="K5" s="6">
        <v>100</v>
      </c>
      <c r="L5" s="7">
        <v>100</v>
      </c>
      <c r="M5" s="8" t="s">
        <v>19</v>
      </c>
      <c r="N5" s="8"/>
      <c r="O5" s="8" t="s">
        <v>18</v>
      </c>
      <c r="P5" s="8"/>
    </row>
    <row r="6" spans="1:16" x14ac:dyDescent="0.2">
      <c r="A6" s="5">
        <v>13</v>
      </c>
      <c r="B6" s="5">
        <v>3319</v>
      </c>
      <c r="C6" s="5">
        <v>2321</v>
      </c>
      <c r="D6" s="5"/>
      <c r="E6" s="5"/>
      <c r="F6" s="5"/>
      <c r="G6" s="5"/>
      <c r="H6" s="6">
        <v>10</v>
      </c>
      <c r="I6" s="6">
        <v>0</v>
      </c>
      <c r="J6" s="6"/>
      <c r="K6" s="6"/>
      <c r="L6" s="7"/>
      <c r="M6" s="8" t="s">
        <v>20</v>
      </c>
      <c r="N6" s="8"/>
      <c r="O6" s="8" t="s">
        <v>18</v>
      </c>
      <c r="P6" s="8"/>
    </row>
    <row r="7" spans="1:16" x14ac:dyDescent="0.2">
      <c r="A7" s="5">
        <v>13</v>
      </c>
      <c r="B7" s="5">
        <v>3349</v>
      </c>
      <c r="C7" s="5">
        <v>2111</v>
      </c>
      <c r="D7" s="5"/>
      <c r="E7" s="5"/>
      <c r="F7" s="5"/>
      <c r="G7" s="5"/>
      <c r="H7" s="6">
        <v>332.1</v>
      </c>
      <c r="I7" s="6">
        <v>337.2</v>
      </c>
      <c r="J7" s="6">
        <v>168.6</v>
      </c>
      <c r="K7" s="6">
        <v>300</v>
      </c>
      <c r="L7" s="7">
        <v>400</v>
      </c>
      <c r="M7" s="8" t="s">
        <v>17</v>
      </c>
      <c r="N7" s="8"/>
      <c r="O7" s="8" t="s">
        <v>21</v>
      </c>
      <c r="P7" s="8"/>
    </row>
    <row r="9" spans="1:16" x14ac:dyDescent="0.2">
      <c r="A9" s="9" t="s">
        <v>22</v>
      </c>
      <c r="B9" s="9"/>
      <c r="C9" s="9"/>
      <c r="D9" s="9"/>
      <c r="E9" s="9"/>
      <c r="F9" s="9"/>
      <c r="G9" s="9"/>
      <c r="H9" s="10">
        <f>SUM(H2:H8)</f>
        <v>1976.6380300000001</v>
      </c>
      <c r="I9" s="10">
        <f t="shared" ref="I9:L9" si="0">SUM(I2:I8)</f>
        <v>1089.23822</v>
      </c>
      <c r="J9" s="10">
        <f t="shared" si="0"/>
        <v>212.55695</v>
      </c>
      <c r="K9" s="10">
        <f t="shared" si="0"/>
        <v>1050</v>
      </c>
      <c r="L9" s="10">
        <f t="shared" si="0"/>
        <v>1150</v>
      </c>
      <c r="M9" s="11"/>
      <c r="N9" s="11"/>
      <c r="O9" s="11"/>
      <c r="P9" s="11"/>
    </row>
    <row r="11" spans="1:16" x14ac:dyDescent="0.2">
      <c r="A11" s="9" t="s">
        <v>23</v>
      </c>
      <c r="B11" s="9"/>
      <c r="C11" s="9"/>
      <c r="D11" s="9"/>
      <c r="E11" s="9"/>
      <c r="F11" s="9"/>
      <c r="G11" s="9"/>
      <c r="H11" s="10">
        <f>SUM(H9:H10)</f>
        <v>1976.6380300000001</v>
      </c>
      <c r="I11" s="10">
        <f t="shared" ref="I11:L11" si="1">SUM(I9:I10)</f>
        <v>1089.23822</v>
      </c>
      <c r="J11" s="10">
        <f t="shared" si="1"/>
        <v>212.55695</v>
      </c>
      <c r="K11" s="10">
        <f t="shared" si="1"/>
        <v>1050</v>
      </c>
      <c r="L11" s="12">
        <f t="shared" si="1"/>
        <v>1150</v>
      </c>
      <c r="M11" s="11"/>
      <c r="N11" s="11"/>
      <c r="O11" s="11"/>
      <c r="P11" s="11"/>
    </row>
    <row r="13" spans="1:16" x14ac:dyDescent="0.2">
      <c r="A13" s="5">
        <v>13</v>
      </c>
      <c r="B13" s="5">
        <v>3319</v>
      </c>
      <c r="C13" s="5">
        <v>5021</v>
      </c>
      <c r="D13" s="5"/>
      <c r="E13" s="5"/>
      <c r="F13" s="5"/>
      <c r="G13" s="5"/>
      <c r="H13" s="6">
        <v>143.816</v>
      </c>
      <c r="I13" s="6">
        <v>79.75</v>
      </c>
      <c r="J13" s="6"/>
      <c r="K13" s="6">
        <v>339</v>
      </c>
      <c r="L13" s="7">
        <v>329</v>
      </c>
      <c r="M13" s="8" t="s">
        <v>24</v>
      </c>
      <c r="N13" s="8"/>
      <c r="O13" s="8" t="s">
        <v>18</v>
      </c>
      <c r="P13" s="8"/>
    </row>
    <row r="14" spans="1:16" x14ac:dyDescent="0.2">
      <c r="A14" s="5">
        <v>13</v>
      </c>
      <c r="B14" s="5">
        <v>3319</v>
      </c>
      <c r="C14" s="5">
        <v>5041</v>
      </c>
      <c r="D14" s="5"/>
      <c r="E14" s="5"/>
      <c r="F14" s="5"/>
      <c r="G14" s="5"/>
      <c r="H14" s="6">
        <v>28.765999999999998</v>
      </c>
      <c r="I14" s="6">
        <v>14.355919999999999</v>
      </c>
      <c r="J14" s="6"/>
      <c r="K14" s="6">
        <v>87</v>
      </c>
      <c r="L14" s="7">
        <v>86</v>
      </c>
      <c r="M14" s="8" t="s">
        <v>25</v>
      </c>
      <c r="N14" s="8"/>
      <c r="O14" s="8" t="s">
        <v>18</v>
      </c>
      <c r="P14" s="8"/>
    </row>
    <row r="15" spans="1:16" x14ac:dyDescent="0.2">
      <c r="A15" s="5">
        <v>13</v>
      </c>
      <c r="B15" s="5">
        <v>3319</v>
      </c>
      <c r="C15" s="5">
        <v>5137</v>
      </c>
      <c r="D15" s="5"/>
      <c r="E15" s="5"/>
      <c r="F15" s="5"/>
      <c r="G15" s="5"/>
      <c r="H15" s="6"/>
      <c r="I15" s="6"/>
      <c r="J15" s="6">
        <v>0</v>
      </c>
      <c r="K15" s="6">
        <v>71</v>
      </c>
      <c r="L15" s="7">
        <v>40</v>
      </c>
      <c r="M15" s="8" t="s">
        <v>26</v>
      </c>
      <c r="N15" s="8"/>
      <c r="O15" s="8" t="s">
        <v>18</v>
      </c>
      <c r="P15" s="8"/>
    </row>
    <row r="16" spans="1:16" x14ac:dyDescent="0.2">
      <c r="A16" s="5">
        <v>13</v>
      </c>
      <c r="B16" s="5">
        <v>3319</v>
      </c>
      <c r="C16" s="5">
        <v>5138</v>
      </c>
      <c r="D16" s="5"/>
      <c r="E16" s="5"/>
      <c r="F16" s="5"/>
      <c r="G16" s="5"/>
      <c r="H16" s="6"/>
      <c r="I16" s="6">
        <v>569.48661000000004</v>
      </c>
      <c r="J16" s="6">
        <v>82.803399999999996</v>
      </c>
      <c r="K16" s="6">
        <v>500</v>
      </c>
      <c r="L16" s="7">
        <v>500</v>
      </c>
      <c r="M16" s="8" t="s">
        <v>27</v>
      </c>
      <c r="N16" s="8"/>
      <c r="O16" s="8" t="s">
        <v>18</v>
      </c>
      <c r="P16" s="8"/>
    </row>
    <row r="17" spans="1:16" x14ac:dyDescent="0.2">
      <c r="A17" s="5">
        <v>13</v>
      </c>
      <c r="B17" s="5">
        <v>3319</v>
      </c>
      <c r="C17" s="5">
        <v>5138</v>
      </c>
      <c r="D17" s="5">
        <v>1306</v>
      </c>
      <c r="E17" s="5"/>
      <c r="F17" s="5"/>
      <c r="G17" s="5"/>
      <c r="H17" s="6">
        <v>859.15239999999994</v>
      </c>
      <c r="I17" s="6"/>
      <c r="J17" s="6"/>
      <c r="K17" s="6"/>
      <c r="L17" s="7"/>
      <c r="M17" s="8" t="s">
        <v>27</v>
      </c>
      <c r="N17" s="8" t="s">
        <v>28</v>
      </c>
      <c r="O17" s="8" t="s">
        <v>18</v>
      </c>
      <c r="P17" s="8"/>
    </row>
    <row r="18" spans="1:16" x14ac:dyDescent="0.2">
      <c r="A18" s="5">
        <v>13</v>
      </c>
      <c r="B18" s="5">
        <v>3319</v>
      </c>
      <c r="C18" s="5">
        <v>5139</v>
      </c>
      <c r="D18" s="5"/>
      <c r="E18" s="5"/>
      <c r="F18" s="5"/>
      <c r="G18" s="5"/>
      <c r="H18" s="6">
        <v>1240.6784399999999</v>
      </c>
      <c r="I18" s="6">
        <v>899.06411000000003</v>
      </c>
      <c r="J18" s="6">
        <v>224.41297</v>
      </c>
      <c r="K18" s="6">
        <v>1172</v>
      </c>
      <c r="L18" s="7">
        <v>1259</v>
      </c>
      <c r="M18" s="8" t="s">
        <v>29</v>
      </c>
      <c r="N18" s="8"/>
      <c r="O18" s="8" t="s">
        <v>18</v>
      </c>
      <c r="P18" s="8"/>
    </row>
    <row r="19" spans="1:16" x14ac:dyDescent="0.2">
      <c r="A19" s="5">
        <v>13</v>
      </c>
      <c r="B19" s="5">
        <v>3319</v>
      </c>
      <c r="C19" s="5">
        <v>5154</v>
      </c>
      <c r="D19" s="5"/>
      <c r="E19" s="5"/>
      <c r="F19" s="5"/>
      <c r="G19" s="5"/>
      <c r="H19" s="6">
        <v>25.218</v>
      </c>
      <c r="I19" s="6">
        <v>23.077819999999999</v>
      </c>
      <c r="J19" s="6"/>
      <c r="K19" s="6">
        <v>60</v>
      </c>
      <c r="L19" s="7">
        <v>60</v>
      </c>
      <c r="M19" s="8" t="s">
        <v>30</v>
      </c>
      <c r="N19" s="8"/>
      <c r="O19" s="8" t="s">
        <v>18</v>
      </c>
      <c r="P19" s="8"/>
    </row>
    <row r="20" spans="1:16" x14ac:dyDescent="0.2">
      <c r="A20" s="5">
        <v>13</v>
      </c>
      <c r="B20" s="5">
        <v>3319</v>
      </c>
      <c r="C20" s="5">
        <v>5161</v>
      </c>
      <c r="D20" s="5"/>
      <c r="E20" s="5"/>
      <c r="F20" s="5"/>
      <c r="G20" s="5"/>
      <c r="H20" s="6"/>
      <c r="I20" s="6"/>
      <c r="J20" s="6"/>
      <c r="K20" s="6"/>
      <c r="L20" s="7">
        <v>10</v>
      </c>
      <c r="M20" s="8" t="s">
        <v>55</v>
      </c>
      <c r="N20" s="8"/>
      <c r="O20" s="8" t="s">
        <v>18</v>
      </c>
      <c r="P20" s="8"/>
    </row>
    <row r="21" spans="1:16" x14ac:dyDescent="0.2">
      <c r="A21" s="5">
        <v>13</v>
      </c>
      <c r="B21" s="5">
        <v>3319</v>
      </c>
      <c r="C21" s="5">
        <v>5164</v>
      </c>
      <c r="D21" s="5"/>
      <c r="E21" s="5"/>
      <c r="F21" s="5"/>
      <c r="G21" s="5"/>
      <c r="H21" s="6">
        <v>66.398499999999999</v>
      </c>
      <c r="I21" s="6"/>
      <c r="J21" s="6"/>
      <c r="K21" s="6">
        <v>14</v>
      </c>
      <c r="L21" s="7">
        <v>0</v>
      </c>
      <c r="M21" s="8" t="s">
        <v>31</v>
      </c>
      <c r="N21" s="8"/>
      <c r="O21" s="8" t="s">
        <v>18</v>
      </c>
      <c r="P21" s="8"/>
    </row>
    <row r="22" spans="1:16" x14ac:dyDescent="0.2">
      <c r="A22" s="5">
        <v>13</v>
      </c>
      <c r="B22" s="5">
        <v>3319</v>
      </c>
      <c r="C22" s="5">
        <v>5169</v>
      </c>
      <c r="D22" s="5"/>
      <c r="E22" s="5"/>
      <c r="F22" s="5"/>
      <c r="G22" s="5"/>
      <c r="H22" s="6">
        <v>7753.0013499999995</v>
      </c>
      <c r="I22" s="6">
        <v>2846.13384</v>
      </c>
      <c r="J22" s="6">
        <v>131.35499999999999</v>
      </c>
      <c r="K22" s="6">
        <v>6851</v>
      </c>
      <c r="L22" s="7">
        <v>7099</v>
      </c>
      <c r="M22" s="8" t="s">
        <v>32</v>
      </c>
      <c r="N22" s="8"/>
      <c r="O22" s="8" t="s">
        <v>18</v>
      </c>
      <c r="P22" s="8"/>
    </row>
    <row r="23" spans="1:16" x14ac:dyDescent="0.2">
      <c r="A23" s="5">
        <v>13</v>
      </c>
      <c r="B23" s="5">
        <v>3319</v>
      </c>
      <c r="C23" s="5">
        <v>5169</v>
      </c>
      <c r="D23" s="5">
        <v>1306</v>
      </c>
      <c r="E23" s="5"/>
      <c r="F23" s="5"/>
      <c r="G23" s="5"/>
      <c r="H23" s="6">
        <v>55</v>
      </c>
      <c r="I23" s="6"/>
      <c r="J23" s="6">
        <v>0</v>
      </c>
      <c r="K23" s="6"/>
      <c r="L23" s="7"/>
      <c r="M23" s="8" t="s">
        <v>32</v>
      </c>
      <c r="N23" s="8" t="s">
        <v>28</v>
      </c>
      <c r="O23" s="8" t="s">
        <v>18</v>
      </c>
      <c r="P23" s="8"/>
    </row>
    <row r="24" spans="1:16" x14ac:dyDescent="0.2">
      <c r="A24" s="5">
        <v>13</v>
      </c>
      <c r="B24" s="5">
        <v>3319</v>
      </c>
      <c r="C24" s="5">
        <v>5175</v>
      </c>
      <c r="D24" s="5"/>
      <c r="E24" s="5"/>
      <c r="F24" s="5"/>
      <c r="G24" s="5"/>
      <c r="H24" s="6">
        <v>271.93299999999999</v>
      </c>
      <c r="I24" s="6">
        <v>49.746000000000002</v>
      </c>
      <c r="J24" s="6">
        <v>6.931</v>
      </c>
      <c r="K24" s="6">
        <v>354</v>
      </c>
      <c r="L24" s="7">
        <v>345</v>
      </c>
      <c r="M24" s="8" t="s">
        <v>33</v>
      </c>
      <c r="N24" s="8"/>
      <c r="O24" s="8" t="s">
        <v>18</v>
      </c>
      <c r="P24" s="8"/>
    </row>
    <row r="25" spans="1:16" x14ac:dyDescent="0.2">
      <c r="A25" s="5">
        <v>13</v>
      </c>
      <c r="B25" s="5">
        <v>3319</v>
      </c>
      <c r="C25" s="5">
        <v>5175</v>
      </c>
      <c r="D25" s="5">
        <v>1306</v>
      </c>
      <c r="E25" s="5"/>
      <c r="F25" s="5"/>
      <c r="G25" s="5"/>
      <c r="H25" s="6">
        <v>0.64900000000000002</v>
      </c>
      <c r="I25" s="6"/>
      <c r="J25" s="6"/>
      <c r="K25" s="6"/>
      <c r="L25" s="7"/>
      <c r="M25" s="8" t="s">
        <v>33</v>
      </c>
      <c r="N25" s="8" t="s">
        <v>28</v>
      </c>
      <c r="O25" s="8" t="s">
        <v>18</v>
      </c>
      <c r="P25" s="8"/>
    </row>
    <row r="26" spans="1:16" x14ac:dyDescent="0.2">
      <c r="A26" s="5">
        <v>13</v>
      </c>
      <c r="B26" s="5">
        <v>3319</v>
      </c>
      <c r="C26" s="5">
        <v>5179</v>
      </c>
      <c r="D26" s="5"/>
      <c r="E26" s="5"/>
      <c r="F26" s="5"/>
      <c r="G26" s="5"/>
      <c r="H26" s="6"/>
      <c r="I26" s="6">
        <v>4.5</v>
      </c>
      <c r="J26" s="6">
        <v>4.5</v>
      </c>
      <c r="K26" s="6">
        <v>5</v>
      </c>
      <c r="L26" s="7">
        <v>5</v>
      </c>
      <c r="M26" s="8" t="s">
        <v>34</v>
      </c>
      <c r="N26" s="8"/>
      <c r="O26" s="8" t="s">
        <v>18</v>
      </c>
      <c r="P26" s="8"/>
    </row>
    <row r="27" spans="1:16" x14ac:dyDescent="0.2">
      <c r="A27" s="5">
        <v>13</v>
      </c>
      <c r="B27" s="5">
        <v>3319</v>
      </c>
      <c r="C27" s="5">
        <v>5179</v>
      </c>
      <c r="D27" s="5">
        <v>1306</v>
      </c>
      <c r="E27" s="5"/>
      <c r="F27" s="5"/>
      <c r="G27" s="5"/>
      <c r="H27" s="6">
        <v>4</v>
      </c>
      <c r="I27" s="6"/>
      <c r="J27" s="6"/>
      <c r="K27" s="6"/>
      <c r="L27" s="7"/>
      <c r="M27" s="8" t="s">
        <v>34</v>
      </c>
      <c r="N27" s="8" t="s">
        <v>28</v>
      </c>
      <c r="O27" s="8" t="s">
        <v>18</v>
      </c>
      <c r="P27" s="8"/>
    </row>
    <row r="28" spans="1:16" x14ac:dyDescent="0.2">
      <c r="A28" s="5">
        <v>13</v>
      </c>
      <c r="B28" s="5">
        <v>3319</v>
      </c>
      <c r="C28" s="5">
        <v>5194</v>
      </c>
      <c r="D28" s="5"/>
      <c r="E28" s="5"/>
      <c r="F28" s="5"/>
      <c r="G28" s="5"/>
      <c r="H28" s="6">
        <v>397.28100000000001</v>
      </c>
      <c r="I28" s="6">
        <v>326.90818000000002</v>
      </c>
      <c r="J28" s="6">
        <v>16.991099999999999</v>
      </c>
      <c r="K28" s="6">
        <v>439</v>
      </c>
      <c r="L28" s="7">
        <v>402</v>
      </c>
      <c r="M28" s="8" t="s">
        <v>35</v>
      </c>
      <c r="N28" s="8"/>
      <c r="O28" s="8" t="s">
        <v>18</v>
      </c>
      <c r="P28" s="8"/>
    </row>
    <row r="29" spans="1:16" x14ac:dyDescent="0.2">
      <c r="A29" s="5">
        <v>13</v>
      </c>
      <c r="B29" s="5">
        <v>3319</v>
      </c>
      <c r="C29" s="5">
        <v>5329</v>
      </c>
      <c r="D29" s="5"/>
      <c r="E29" s="5"/>
      <c r="F29" s="5"/>
      <c r="G29" s="5"/>
      <c r="H29" s="6"/>
      <c r="I29" s="6">
        <v>480.97500000000002</v>
      </c>
      <c r="J29" s="6">
        <v>70.78</v>
      </c>
      <c r="K29" s="6">
        <v>71</v>
      </c>
      <c r="L29" s="7"/>
      <c r="M29" s="8" t="s">
        <v>36</v>
      </c>
      <c r="N29" s="8"/>
      <c r="O29" s="8" t="s">
        <v>18</v>
      </c>
      <c r="P29" s="8"/>
    </row>
    <row r="30" spans="1:16" x14ac:dyDescent="0.2">
      <c r="A30" s="5">
        <v>13</v>
      </c>
      <c r="B30" s="5">
        <v>3319</v>
      </c>
      <c r="C30" s="5">
        <v>5494</v>
      </c>
      <c r="D30" s="5"/>
      <c r="E30" s="5"/>
      <c r="F30" s="5"/>
      <c r="G30" s="5"/>
      <c r="H30" s="6">
        <v>26</v>
      </c>
      <c r="I30" s="6"/>
      <c r="J30" s="6"/>
      <c r="K30" s="6"/>
      <c r="L30" s="7"/>
      <c r="M30" s="8" t="s">
        <v>37</v>
      </c>
      <c r="N30" s="8"/>
      <c r="O30" s="8" t="s">
        <v>18</v>
      </c>
      <c r="P30" s="8"/>
    </row>
    <row r="31" spans="1:16" x14ac:dyDescent="0.2">
      <c r="A31" s="5">
        <v>13</v>
      </c>
      <c r="B31" s="5">
        <v>3349</v>
      </c>
      <c r="C31" s="5">
        <v>5139</v>
      </c>
      <c r="D31" s="5">
        <v>1302</v>
      </c>
      <c r="E31" s="5"/>
      <c r="F31" s="5"/>
      <c r="G31" s="5"/>
      <c r="H31" s="6">
        <v>856.77350000000001</v>
      </c>
      <c r="I31" s="6">
        <v>799.92</v>
      </c>
      <c r="J31" s="6">
        <v>396.64679999999998</v>
      </c>
      <c r="K31" s="6">
        <v>1000</v>
      </c>
      <c r="L31" s="7">
        <v>900</v>
      </c>
      <c r="M31" s="8" t="s">
        <v>29</v>
      </c>
      <c r="N31" s="8" t="s">
        <v>38</v>
      </c>
      <c r="O31" s="8" t="s">
        <v>21</v>
      </c>
      <c r="P31" s="8"/>
    </row>
    <row r="32" spans="1:16" x14ac:dyDescent="0.2">
      <c r="A32" s="5">
        <v>13</v>
      </c>
      <c r="B32" s="5">
        <v>3349</v>
      </c>
      <c r="C32" s="5">
        <v>5169</v>
      </c>
      <c r="D32" s="5">
        <v>1301</v>
      </c>
      <c r="E32" s="5"/>
      <c r="F32" s="5"/>
      <c r="G32" s="5"/>
      <c r="H32" s="6">
        <v>573</v>
      </c>
      <c r="I32" s="6">
        <v>582</v>
      </c>
      <c r="J32" s="6">
        <v>291</v>
      </c>
      <c r="K32" s="6">
        <v>590</v>
      </c>
      <c r="L32" s="7">
        <v>590</v>
      </c>
      <c r="M32" s="8" t="s">
        <v>32</v>
      </c>
      <c r="N32" s="8" t="s">
        <v>39</v>
      </c>
      <c r="O32" s="8" t="s">
        <v>21</v>
      </c>
      <c r="P32" s="8"/>
    </row>
    <row r="33" spans="1:16" x14ac:dyDescent="0.2">
      <c r="A33" s="5">
        <v>13</v>
      </c>
      <c r="B33" s="5">
        <v>3349</v>
      </c>
      <c r="C33" s="5">
        <v>5169</v>
      </c>
      <c r="D33" s="5">
        <v>1302</v>
      </c>
      <c r="E33" s="5"/>
      <c r="F33" s="5"/>
      <c r="G33" s="5"/>
      <c r="H33" s="6">
        <v>380.84151000000003</v>
      </c>
      <c r="I33" s="6">
        <v>387.04304000000002</v>
      </c>
      <c r="J33" s="6">
        <v>196.88355000000001</v>
      </c>
      <c r="K33" s="6">
        <v>400</v>
      </c>
      <c r="L33" s="7">
        <v>400</v>
      </c>
      <c r="M33" s="8" t="s">
        <v>32</v>
      </c>
      <c r="N33" s="8" t="s">
        <v>38</v>
      </c>
      <c r="O33" s="8" t="s">
        <v>21</v>
      </c>
      <c r="P33" s="8"/>
    </row>
    <row r="34" spans="1:16" x14ac:dyDescent="0.2">
      <c r="A34" s="5">
        <v>13</v>
      </c>
      <c r="B34" s="5">
        <v>3349</v>
      </c>
      <c r="C34" s="5">
        <v>5169</v>
      </c>
      <c r="D34" s="5">
        <v>1303</v>
      </c>
      <c r="E34" s="5"/>
      <c r="F34" s="5"/>
      <c r="G34" s="5"/>
      <c r="H34" s="6">
        <v>75.142250000000004</v>
      </c>
      <c r="I34" s="6">
        <v>75.141000000000005</v>
      </c>
      <c r="J34" s="6">
        <v>37.570500000000003</v>
      </c>
      <c r="K34" s="6">
        <v>111</v>
      </c>
      <c r="L34" s="7">
        <v>150</v>
      </c>
      <c r="M34" s="8" t="s">
        <v>32</v>
      </c>
      <c r="N34" s="8" t="s">
        <v>40</v>
      </c>
      <c r="O34" s="8" t="s">
        <v>21</v>
      </c>
      <c r="P34" s="8"/>
    </row>
    <row r="35" spans="1:16" x14ac:dyDescent="0.2">
      <c r="A35" s="5">
        <v>13</v>
      </c>
      <c r="B35" s="5">
        <v>3543</v>
      </c>
      <c r="C35" s="5">
        <v>5499</v>
      </c>
      <c r="D35" s="5"/>
      <c r="E35" s="5"/>
      <c r="F35" s="5"/>
      <c r="G35" s="5"/>
      <c r="H35" s="6"/>
      <c r="I35" s="6">
        <v>100</v>
      </c>
      <c r="J35" s="6"/>
      <c r="K35" s="6"/>
      <c r="L35" s="7"/>
      <c r="M35" s="8" t="s">
        <v>41</v>
      </c>
      <c r="N35" s="8"/>
      <c r="O35" s="8" t="s">
        <v>42</v>
      </c>
      <c r="P35" s="8"/>
    </row>
    <row r="36" spans="1:16" x14ac:dyDescent="0.2">
      <c r="A36" s="5">
        <v>13</v>
      </c>
      <c r="B36" s="5">
        <v>3631</v>
      </c>
      <c r="C36" s="5">
        <v>5164</v>
      </c>
      <c r="D36" s="5"/>
      <c r="E36" s="5"/>
      <c r="F36" s="5"/>
      <c r="G36" s="5"/>
      <c r="H36" s="6">
        <v>288.07801000000001</v>
      </c>
      <c r="I36" s="6">
        <v>291.30387000000002</v>
      </c>
      <c r="J36" s="6"/>
      <c r="K36" s="6">
        <v>300</v>
      </c>
      <c r="L36" s="7">
        <v>300</v>
      </c>
      <c r="M36" s="8" t="s">
        <v>31</v>
      </c>
      <c r="N36" s="8"/>
      <c r="O36" s="8" t="s">
        <v>43</v>
      </c>
      <c r="P36" s="8"/>
    </row>
    <row r="37" spans="1:16" x14ac:dyDescent="0.2">
      <c r="A37" s="5">
        <v>13</v>
      </c>
      <c r="B37" s="5">
        <v>6171</v>
      </c>
      <c r="C37" s="5">
        <v>5139</v>
      </c>
      <c r="D37" s="5"/>
      <c r="E37" s="5"/>
      <c r="F37" s="5"/>
      <c r="G37" s="5"/>
      <c r="H37" s="6"/>
      <c r="I37" s="6"/>
      <c r="J37" s="6"/>
      <c r="K37" s="6">
        <v>10</v>
      </c>
      <c r="L37" s="7">
        <v>10</v>
      </c>
      <c r="M37" s="8" t="s">
        <v>29</v>
      </c>
      <c r="N37" s="8"/>
      <c r="O37" s="8" t="s">
        <v>44</v>
      </c>
      <c r="P37" s="8"/>
    </row>
    <row r="38" spans="1:16" x14ac:dyDescent="0.2">
      <c r="A38" s="5">
        <v>13</v>
      </c>
      <c r="B38" s="5">
        <v>6171</v>
      </c>
      <c r="C38" s="5">
        <v>5169</v>
      </c>
      <c r="D38" s="5">
        <v>1304</v>
      </c>
      <c r="E38" s="5"/>
      <c r="F38" s="5"/>
      <c r="G38" s="5"/>
      <c r="H38" s="6"/>
      <c r="I38" s="6"/>
      <c r="J38" s="6"/>
      <c r="K38" s="6">
        <v>5</v>
      </c>
      <c r="L38" s="7">
        <v>5</v>
      </c>
      <c r="M38" s="8" t="s">
        <v>32</v>
      </c>
      <c r="N38" s="8" t="s">
        <v>45</v>
      </c>
      <c r="O38" s="8" t="s">
        <v>44</v>
      </c>
      <c r="P38" s="8"/>
    </row>
    <row r="39" spans="1:16" x14ac:dyDescent="0.2">
      <c r="A39" s="5">
        <v>13</v>
      </c>
      <c r="B39" s="5">
        <v>6171</v>
      </c>
      <c r="C39" s="5">
        <v>5169</v>
      </c>
      <c r="D39" s="5">
        <v>1305</v>
      </c>
      <c r="E39" s="5"/>
      <c r="F39" s="5"/>
      <c r="G39" s="5"/>
      <c r="H39" s="6">
        <v>10.7973</v>
      </c>
      <c r="I39" s="6">
        <v>8.1378000000000004</v>
      </c>
      <c r="J39" s="6">
        <v>7.0279999999999996</v>
      </c>
      <c r="K39" s="6">
        <v>20</v>
      </c>
      <c r="L39" s="7">
        <v>20</v>
      </c>
      <c r="M39" s="8" t="s">
        <v>32</v>
      </c>
      <c r="N39" s="8" t="s">
        <v>46</v>
      </c>
      <c r="O39" s="8" t="s">
        <v>44</v>
      </c>
      <c r="P39" s="8"/>
    </row>
    <row r="40" spans="1:16" x14ac:dyDescent="0.2">
      <c r="A40" s="5">
        <v>13</v>
      </c>
      <c r="B40" s="5">
        <v>6171</v>
      </c>
      <c r="C40" s="5">
        <v>5194</v>
      </c>
      <c r="D40" s="5"/>
      <c r="E40" s="5"/>
      <c r="F40" s="5"/>
      <c r="G40" s="5"/>
      <c r="H40" s="6">
        <v>15</v>
      </c>
      <c r="I40" s="6"/>
      <c r="J40" s="6"/>
      <c r="K40" s="6"/>
      <c r="L40" s="7"/>
      <c r="M40" s="8" t="s">
        <v>35</v>
      </c>
      <c r="N40" s="8"/>
      <c r="O40" s="8" t="s">
        <v>44</v>
      </c>
      <c r="P40" s="8"/>
    </row>
    <row r="41" spans="1:16" x14ac:dyDescent="0.2">
      <c r="A41" s="5">
        <v>13</v>
      </c>
      <c r="B41" s="5">
        <v>6402</v>
      </c>
      <c r="C41" s="5">
        <v>5364</v>
      </c>
      <c r="D41" s="5"/>
      <c r="E41" s="5"/>
      <c r="F41" s="5"/>
      <c r="G41" s="5"/>
      <c r="H41" s="6">
        <v>78.984700000000004</v>
      </c>
      <c r="I41" s="6"/>
      <c r="J41" s="6"/>
      <c r="K41" s="6"/>
      <c r="L41" s="7"/>
      <c r="M41" s="8" t="s">
        <v>47</v>
      </c>
      <c r="N41" s="8"/>
      <c r="O41" s="8" t="s">
        <v>48</v>
      </c>
      <c r="P41" s="8"/>
    </row>
    <row r="42" spans="1:16" x14ac:dyDescent="0.2">
      <c r="A42" s="5">
        <v>13</v>
      </c>
      <c r="B42" s="5">
        <v>6409</v>
      </c>
      <c r="C42" s="5">
        <v>5229</v>
      </c>
      <c r="D42" s="5"/>
      <c r="E42" s="5"/>
      <c r="F42" s="5"/>
      <c r="G42" s="5"/>
      <c r="H42" s="6"/>
      <c r="I42" s="6"/>
      <c r="J42" s="6"/>
      <c r="K42" s="6">
        <v>60</v>
      </c>
      <c r="L42" s="7">
        <v>60</v>
      </c>
      <c r="M42" s="8" t="s">
        <v>49</v>
      </c>
      <c r="N42" s="8"/>
      <c r="O42" s="8" t="s">
        <v>50</v>
      </c>
      <c r="P42" s="8"/>
    </row>
    <row r="44" spans="1:16" x14ac:dyDescent="0.2">
      <c r="A44" s="9" t="s">
        <v>51</v>
      </c>
      <c r="B44" s="9"/>
      <c r="C44" s="9"/>
      <c r="D44" s="9"/>
      <c r="E44" s="9"/>
      <c r="F44" s="9"/>
      <c r="G44" s="9"/>
      <c r="H44" s="10">
        <f>SUM(H12:H43)</f>
        <v>13150.510960000001</v>
      </c>
      <c r="I44" s="10">
        <f t="shared" ref="I44:L44" si="2">SUM(I12:I43)</f>
        <v>7537.5431900000003</v>
      </c>
      <c r="J44" s="10">
        <f t="shared" si="2"/>
        <v>1466.9023200000001</v>
      </c>
      <c r="K44" s="10">
        <f t="shared" si="2"/>
        <v>12459</v>
      </c>
      <c r="L44" s="10">
        <f t="shared" si="2"/>
        <v>12570</v>
      </c>
      <c r="M44" s="11"/>
      <c r="N44" s="11"/>
      <c r="O44" s="11"/>
      <c r="P44" s="11"/>
    </row>
    <row r="46" spans="1:16" x14ac:dyDescent="0.2">
      <c r="A46" s="9" t="s">
        <v>52</v>
      </c>
      <c r="B46" s="9"/>
      <c r="C46" s="9"/>
      <c r="D46" s="9"/>
      <c r="E46" s="9"/>
      <c r="F46" s="9"/>
      <c r="G46" s="9"/>
      <c r="H46" s="10">
        <f>SUM(H44:H45)</f>
        <v>13150.510960000001</v>
      </c>
      <c r="I46" s="10">
        <f t="shared" ref="I46:L46" si="3">SUM(I44:I45)</f>
        <v>7537.5431900000003</v>
      </c>
      <c r="J46" s="10">
        <f t="shared" si="3"/>
        <v>1466.9023200000001</v>
      </c>
      <c r="K46" s="10">
        <f t="shared" si="3"/>
        <v>12459</v>
      </c>
      <c r="L46" s="12">
        <f t="shared" si="3"/>
        <v>12570</v>
      </c>
      <c r="M46" s="11"/>
      <c r="N46" s="11"/>
      <c r="O46" s="11"/>
      <c r="P46" s="11"/>
    </row>
    <row r="48" spans="1:16" x14ac:dyDescent="0.2">
      <c r="A48" s="9" t="s">
        <v>53</v>
      </c>
      <c r="B48" s="9"/>
      <c r="C48" s="9"/>
      <c r="D48" s="9"/>
      <c r="E48" s="9"/>
      <c r="F48" s="9"/>
      <c r="G48" s="9"/>
      <c r="H48" s="10">
        <f>H11-H46</f>
        <v>-11173.872930000001</v>
      </c>
      <c r="I48" s="10">
        <f t="shared" ref="I48:L48" si="4">I11-I46</f>
        <v>-6448.3049700000001</v>
      </c>
      <c r="J48" s="10">
        <f t="shared" si="4"/>
        <v>-1254.3453700000002</v>
      </c>
      <c r="K48" s="10">
        <f t="shared" si="4"/>
        <v>-11409</v>
      </c>
      <c r="L48" s="10">
        <f t="shared" si="4"/>
        <v>-11420</v>
      </c>
      <c r="M48" s="11"/>
      <c r="N48" s="11"/>
      <c r="O48" s="11"/>
      <c r="P48" s="11"/>
    </row>
    <row r="49" spans="1:16" x14ac:dyDescent="0.2">
      <c r="A49" s="9" t="s">
        <v>54</v>
      </c>
      <c r="B49" s="9"/>
      <c r="C49" s="9"/>
      <c r="D49" s="9"/>
      <c r="E49" s="9"/>
      <c r="F49" s="9"/>
      <c r="G49" s="9"/>
      <c r="H49" s="10">
        <f>H9-H44</f>
        <v>-11173.872930000001</v>
      </c>
      <c r="I49" s="10">
        <f t="shared" ref="I49:L49" si="5">I9-I44</f>
        <v>-6448.3049700000001</v>
      </c>
      <c r="J49" s="10">
        <f t="shared" si="5"/>
        <v>-1254.3453700000002</v>
      </c>
      <c r="K49" s="10">
        <f t="shared" si="5"/>
        <v>-11409</v>
      </c>
      <c r="L49" s="10">
        <f t="shared" si="5"/>
        <v>-11420</v>
      </c>
      <c r="M49" s="11"/>
      <c r="N49" s="11"/>
      <c r="O49" s="11"/>
      <c r="P49" s="11"/>
    </row>
    <row r="52" spans="1:16" x14ac:dyDescent="0.2">
      <c r="B52" s="13" t="s">
        <v>60</v>
      </c>
    </row>
    <row r="54" spans="1:16" x14ac:dyDescent="0.2">
      <c r="B54" s="13" t="s">
        <v>56</v>
      </c>
    </row>
    <row r="55" spans="1:16" x14ac:dyDescent="0.2">
      <c r="B55" s="13" t="s">
        <v>57</v>
      </c>
    </row>
    <row r="57" spans="1:16" x14ac:dyDescent="0.2">
      <c r="B57" s="13" t="s">
        <v>58</v>
      </c>
    </row>
    <row r="58" spans="1:16" x14ac:dyDescent="0.2">
      <c r="B58" s="13" t="s">
        <v>59</v>
      </c>
    </row>
  </sheetData>
  <pageMargins left="0.31496062992125984" right="0.19685039370078741" top="0.59055118110236227" bottom="0.39370078740157483" header="0.19685039370078741" footer="0.19685039370078741"/>
  <pageSetup paperSize="9" scale="50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13</vt:lpstr>
      <vt:lpstr>'ORJ 13'!Názvy_tisku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2021-09-23T11:52:45Z</cp:lastPrinted>
  <dcterms:created xsi:type="dcterms:W3CDTF">2021-07-20T06:27:27Z</dcterms:created>
  <dcterms:modified xsi:type="dcterms:W3CDTF">2021-09-29T11:07:56Z</dcterms:modified>
</cp:coreProperties>
</file>